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76" windowHeight="12336" activeTab="1"/>
  </bookViews>
  <sheets>
    <sheet name="Лист1" sheetId="1" r:id="rId1"/>
    <sheet name="Лист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"/>
  <c r="O37" i="1"/>
  <c r="Q37" s="1"/>
  <c r="H37"/>
  <c r="E37"/>
  <c r="O36"/>
  <c r="Q36" s="1"/>
  <c r="H36"/>
  <c r="E36"/>
  <c r="O35"/>
  <c r="Q35" s="1"/>
  <c r="H35"/>
  <c r="E35"/>
  <c r="Q33"/>
  <c r="Q34"/>
  <c r="O34"/>
  <c r="O33"/>
  <c r="H34"/>
  <c r="E34"/>
  <c r="H33"/>
  <c r="E33"/>
  <c r="H32"/>
  <c r="E32"/>
  <c r="Q31"/>
  <c r="O31"/>
  <c r="O32"/>
  <c r="H31"/>
  <c r="E31"/>
  <c r="Q30"/>
  <c r="O30"/>
  <c r="H30"/>
  <c r="E30"/>
  <c r="O29"/>
  <c r="H29"/>
  <c r="E29"/>
  <c r="H28"/>
  <c r="E28"/>
  <c r="H27"/>
  <c r="E27"/>
  <c r="H26"/>
  <c r="E26"/>
  <c r="E25"/>
  <c r="Q23"/>
  <c r="O23"/>
  <c r="O24"/>
  <c r="O25"/>
  <c r="O26"/>
  <c r="O27"/>
  <c r="O28"/>
  <c r="Q28" s="1"/>
  <c r="O22"/>
  <c r="O12"/>
  <c r="O13"/>
  <c r="O14"/>
  <c r="O15"/>
  <c r="O16"/>
  <c r="O17"/>
  <c r="Q17" s="1"/>
  <c r="O18"/>
  <c r="O19"/>
  <c r="O20"/>
  <c r="O2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Q24" s="1"/>
  <c r="H25"/>
  <c r="Q5"/>
  <c r="O5"/>
  <c r="O6"/>
  <c r="O7"/>
  <c r="O8"/>
  <c r="O9"/>
  <c r="Q9" s="1"/>
  <c r="O10"/>
  <c r="O11"/>
  <c r="H5"/>
  <c r="E5"/>
  <c r="H3"/>
  <c r="E3"/>
  <c r="Q32" l="1"/>
  <c r="Q29"/>
  <c r="Q27"/>
  <c r="Q26"/>
  <c r="Q25"/>
  <c r="Q21"/>
  <c r="Q19"/>
  <c r="Q15"/>
  <c r="Q13"/>
  <c r="Q11"/>
  <c r="Q7"/>
  <c r="Q20"/>
  <c r="Q16"/>
  <c r="Q12"/>
  <c r="Q8"/>
  <c r="Q22"/>
  <c r="Q18"/>
  <c r="Q14"/>
  <c r="Q10"/>
  <c r="Q6"/>
  <c r="O4"/>
  <c r="H4"/>
  <c r="E4"/>
  <c r="O3"/>
  <c r="Q3" s="1"/>
  <c r="Q4" l="1"/>
</calcChain>
</file>

<file path=xl/sharedStrings.xml><?xml version="1.0" encoding="utf-8"?>
<sst xmlns="http://schemas.openxmlformats.org/spreadsheetml/2006/main" count="54" uniqueCount="51">
  <si>
    <t xml:space="preserve">математика </t>
  </si>
  <si>
    <t xml:space="preserve">русский язык </t>
  </si>
  <si>
    <t xml:space="preserve">Аттестат оценки </t>
  </si>
  <si>
    <t>Профиль</t>
  </si>
  <si>
    <t xml:space="preserve">Аттестат </t>
  </si>
  <si>
    <t xml:space="preserve">Итого баллов </t>
  </si>
  <si>
    <t>ФИО</t>
  </si>
  <si>
    <t xml:space="preserve">номер </t>
  </si>
  <si>
    <t xml:space="preserve">результаты  ГИА  в баллах </t>
  </si>
  <si>
    <t xml:space="preserve">балл </t>
  </si>
  <si>
    <t>дополнительные баллы</t>
  </si>
  <si>
    <t>Мельникова Арина Александровна</t>
  </si>
  <si>
    <t>Казанцев Борис Леонидович</t>
  </si>
  <si>
    <t>Клюев Даниил Иванович</t>
  </si>
  <si>
    <t>Саркисян Онисим Рубенович</t>
  </si>
  <si>
    <t>Родионов Егор Анатольевич</t>
  </si>
  <si>
    <t>Ковалёв Михаил Ильич</t>
  </si>
  <si>
    <t>Ларионова Алёна Юрьевна</t>
  </si>
  <si>
    <t>Рашидов Рашид Альбертович</t>
  </si>
  <si>
    <t>Лазарев Иван Александрович</t>
  </si>
  <si>
    <t>Мехонин Дмитрий Андреевич</t>
  </si>
  <si>
    <t>Старостина Мария Алексеевна</t>
  </si>
  <si>
    <t>Марзаев Илья Александрович</t>
  </si>
  <si>
    <t>Черепанов Денис Сергеевич</t>
  </si>
  <si>
    <t>Красичков Ярослав Игоревич</t>
  </si>
  <si>
    <t>Берш Эрика Сергеевна</t>
  </si>
  <si>
    <t>Серебренников Семён Васильевич</t>
  </si>
  <si>
    <t>Резниченко Валентина Михайловна</t>
  </si>
  <si>
    <t>Гречин Арсений Сергеевич</t>
  </si>
  <si>
    <t>Хегай Ангелина Евгеньевна</t>
  </si>
  <si>
    <t>Аббасов Нуран Эльчин оглы</t>
  </si>
  <si>
    <t>Афанасьев Степан Андреевич</t>
  </si>
  <si>
    <t>Виневцева Мария Андреевна</t>
  </si>
  <si>
    <t>Седышев Дмитрий Алексеевич</t>
  </si>
  <si>
    <t>Орлов Владимир Дмитриевич</t>
  </si>
  <si>
    <t>Сидоров Богдан Алексеевич</t>
  </si>
  <si>
    <t>Макарова Анна Евгеньевна</t>
  </si>
  <si>
    <t>Мельникова Варвара Андреевна</t>
  </si>
  <si>
    <t>Саркисян Ангелина Айковна</t>
  </si>
  <si>
    <t>Абросимов Михаил Юрьевич</t>
  </si>
  <si>
    <t>Глазова Мария Сергеевна</t>
  </si>
  <si>
    <t>Бурлакова Наталья Вадимовна</t>
  </si>
  <si>
    <t>Меджидов Глеб Эдуардович</t>
  </si>
  <si>
    <t>Разгуляев Ярослав Романович</t>
  </si>
  <si>
    <t>Воронцов Леонид Александрович</t>
  </si>
  <si>
    <t>Замараев Михаил Андреевич</t>
  </si>
  <si>
    <t>№ заявления</t>
  </si>
  <si>
    <t>Итого баллов</t>
  </si>
  <si>
    <t xml:space="preserve">статус </t>
  </si>
  <si>
    <t>рекомендован к зачислению</t>
  </si>
  <si>
    <t>№ п/п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</si>
</sst>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/>
    <xf numFmtId="0" fontId="0" fillId="3" borderId="1" xfId="0" applyFill="1" applyBorder="1"/>
    <xf numFmtId="0" fontId="0" fillId="3" borderId="1" xfId="0" applyFill="1" applyBorder="1" applyAlignment="1">
      <alignment vertical="center"/>
    </xf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Fill="1" applyBorder="1"/>
    <xf numFmtId="2" fontId="0" fillId="0" borderId="1" xfId="0" applyNumberFormat="1" applyFill="1" applyBorder="1" applyAlignment="1">
      <alignment horizontal="center" vertical="center"/>
    </xf>
    <xf numFmtId="2" fontId="0" fillId="4" borderId="1" xfId="0" applyNumberFormat="1" applyFill="1" applyBorder="1"/>
    <xf numFmtId="0" fontId="0" fillId="4" borderId="1" xfId="0" applyFill="1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opLeftCell="A11" workbookViewId="0">
      <selection activeCell="Q3" sqref="Q3:Q37"/>
    </sheetView>
  </sheetViews>
  <sheetFormatPr defaultRowHeight="14.4"/>
  <cols>
    <col min="1" max="1" width="28.44140625" customWidth="1"/>
  </cols>
  <sheetData>
    <row r="1" spans="1:17" ht="15.6">
      <c r="A1" s="1"/>
      <c r="B1" s="2"/>
      <c r="C1" s="29" t="s">
        <v>0</v>
      </c>
      <c r="D1" s="30"/>
      <c r="E1" s="31"/>
      <c r="F1" s="32" t="s">
        <v>1</v>
      </c>
      <c r="G1" s="33"/>
      <c r="H1" s="34"/>
      <c r="I1" s="35" t="s">
        <v>2</v>
      </c>
      <c r="J1" s="36"/>
      <c r="K1" s="37"/>
      <c r="L1" s="38" t="s">
        <v>3</v>
      </c>
      <c r="M1" s="38"/>
      <c r="N1" s="38"/>
      <c r="O1" s="39" t="s">
        <v>4</v>
      </c>
      <c r="P1" s="3"/>
      <c r="Q1" s="27" t="s">
        <v>5</v>
      </c>
    </row>
    <row r="2" spans="1:17" ht="62.4">
      <c r="A2" s="1" t="s">
        <v>6</v>
      </c>
      <c r="B2" s="1" t="s">
        <v>7</v>
      </c>
      <c r="C2" s="4"/>
      <c r="D2" s="5" t="s">
        <v>8</v>
      </c>
      <c r="E2" s="6" t="s">
        <v>9</v>
      </c>
      <c r="F2" s="7"/>
      <c r="G2" s="7" t="s">
        <v>8</v>
      </c>
      <c r="H2" s="7" t="s">
        <v>9</v>
      </c>
      <c r="I2" s="8">
        <v>3</v>
      </c>
      <c r="J2" s="8">
        <v>4</v>
      </c>
      <c r="K2" s="8">
        <v>5</v>
      </c>
      <c r="L2" s="9">
        <v>3</v>
      </c>
      <c r="M2" s="10">
        <v>4</v>
      </c>
      <c r="N2" s="11">
        <v>5</v>
      </c>
      <c r="O2" s="39"/>
      <c r="P2" s="12" t="s">
        <v>10</v>
      </c>
      <c r="Q2" s="28"/>
    </row>
    <row r="3" spans="1:17" ht="28.8">
      <c r="A3" s="25" t="s">
        <v>11</v>
      </c>
      <c r="B3" s="13">
        <v>1</v>
      </c>
      <c r="C3" s="14">
        <v>3</v>
      </c>
      <c r="D3" s="15">
        <v>11</v>
      </c>
      <c r="E3" s="14">
        <f t="shared" ref="E3:E37" si="0">D3*1.46</f>
        <v>16.059999999999999</v>
      </c>
      <c r="F3" s="16">
        <v>4</v>
      </c>
      <c r="G3" s="17">
        <v>25</v>
      </c>
      <c r="H3" s="16">
        <f t="shared" ref="H3:H37" si="1">G3*1.37</f>
        <v>34.25</v>
      </c>
      <c r="I3" s="18">
        <v>8</v>
      </c>
      <c r="J3" s="18">
        <v>8</v>
      </c>
      <c r="K3" s="18">
        <v>4</v>
      </c>
      <c r="L3" s="19"/>
      <c r="M3" s="18"/>
      <c r="N3" s="19"/>
      <c r="O3" s="20">
        <f t="shared" ref="O3:O37" si="2">(I3*3+J3*4+K3*5+L3*3*1.25+M3*4*1.25+N3*5*1.25)/SUM(I3:N3)</f>
        <v>3.8</v>
      </c>
      <c r="P3" s="18"/>
      <c r="Q3" s="21">
        <f t="shared" ref="Q3:Q37" si="3">SUM(E3,H3,O3)</f>
        <v>54.11</v>
      </c>
    </row>
    <row r="4" spans="1:17">
      <c r="A4" s="25" t="s">
        <v>12</v>
      </c>
      <c r="B4" s="13">
        <v>2</v>
      </c>
      <c r="C4" s="14">
        <v>4</v>
      </c>
      <c r="D4" s="15">
        <v>20</v>
      </c>
      <c r="E4" s="14">
        <f t="shared" si="0"/>
        <v>29.2</v>
      </c>
      <c r="F4" s="16">
        <v>4</v>
      </c>
      <c r="G4" s="17">
        <v>27</v>
      </c>
      <c r="H4" s="16">
        <f t="shared" si="1"/>
        <v>36.99</v>
      </c>
      <c r="I4" s="18">
        <v>7</v>
      </c>
      <c r="J4" s="18">
        <v>10</v>
      </c>
      <c r="K4" s="18">
        <v>2</v>
      </c>
      <c r="L4" s="22"/>
      <c r="M4" s="23"/>
      <c r="N4" s="22"/>
      <c r="O4" s="19">
        <f t="shared" si="2"/>
        <v>3.736842105263158</v>
      </c>
      <c r="P4" s="18"/>
      <c r="Q4" s="24">
        <f t="shared" si="3"/>
        <v>69.926842105263162</v>
      </c>
    </row>
    <row r="5" spans="1:17">
      <c r="A5" s="25" t="s">
        <v>13</v>
      </c>
      <c r="B5" s="13">
        <v>3</v>
      </c>
      <c r="C5" s="14">
        <v>3</v>
      </c>
      <c r="D5" s="15">
        <v>11</v>
      </c>
      <c r="E5" s="14">
        <f t="shared" si="0"/>
        <v>16.059999999999999</v>
      </c>
      <c r="F5" s="16">
        <v>3</v>
      </c>
      <c r="G5" s="17">
        <v>20</v>
      </c>
      <c r="H5" s="16">
        <f t="shared" si="1"/>
        <v>27.400000000000002</v>
      </c>
      <c r="I5" s="18">
        <v>5</v>
      </c>
      <c r="J5" s="18">
        <v>11</v>
      </c>
      <c r="K5" s="18">
        <v>4</v>
      </c>
      <c r="L5" s="22"/>
      <c r="M5" s="23"/>
      <c r="N5" s="22"/>
      <c r="O5" s="19">
        <f t="shared" si="2"/>
        <v>3.95</v>
      </c>
      <c r="P5" s="18"/>
      <c r="Q5" s="24">
        <f t="shared" si="3"/>
        <v>47.410000000000004</v>
      </c>
    </row>
    <row r="6" spans="1:17">
      <c r="A6" s="25" t="s">
        <v>14</v>
      </c>
      <c r="B6" s="13">
        <v>4</v>
      </c>
      <c r="C6" s="14">
        <v>4</v>
      </c>
      <c r="D6" s="15">
        <v>17</v>
      </c>
      <c r="E6" s="14">
        <f t="shared" si="0"/>
        <v>24.82</v>
      </c>
      <c r="F6" s="16">
        <v>3</v>
      </c>
      <c r="G6" s="17">
        <v>17</v>
      </c>
      <c r="H6" s="16">
        <f t="shared" si="1"/>
        <v>23.290000000000003</v>
      </c>
      <c r="I6" s="18">
        <v>14</v>
      </c>
      <c r="J6" s="18">
        <v>5</v>
      </c>
      <c r="K6" s="18">
        <v>1</v>
      </c>
      <c r="L6" s="22"/>
      <c r="M6" s="23"/>
      <c r="N6" s="22"/>
      <c r="O6" s="19">
        <f t="shared" si="2"/>
        <v>3.35</v>
      </c>
      <c r="P6" s="18"/>
      <c r="Q6" s="24">
        <f t="shared" si="3"/>
        <v>51.46</v>
      </c>
    </row>
    <row r="7" spans="1:17">
      <c r="A7" s="25" t="s">
        <v>15</v>
      </c>
      <c r="B7" s="13">
        <v>5</v>
      </c>
      <c r="C7" s="14">
        <v>4</v>
      </c>
      <c r="D7" s="15">
        <v>19</v>
      </c>
      <c r="E7" s="14">
        <f t="shared" si="0"/>
        <v>27.74</v>
      </c>
      <c r="F7" s="16">
        <v>5</v>
      </c>
      <c r="G7" s="17">
        <v>29</v>
      </c>
      <c r="H7" s="16">
        <f t="shared" si="1"/>
        <v>39.730000000000004</v>
      </c>
      <c r="I7" s="18"/>
      <c r="J7" s="18">
        <v>2</v>
      </c>
      <c r="K7" s="18">
        <v>18</v>
      </c>
      <c r="L7" s="22"/>
      <c r="M7" s="23"/>
      <c r="N7" s="22"/>
      <c r="O7" s="19">
        <f t="shared" si="2"/>
        <v>4.9000000000000004</v>
      </c>
      <c r="P7" s="18"/>
      <c r="Q7" s="24">
        <f t="shared" si="3"/>
        <v>72.37</v>
      </c>
    </row>
    <row r="8" spans="1:17">
      <c r="A8" s="25" t="s">
        <v>16</v>
      </c>
      <c r="B8" s="13">
        <v>6</v>
      </c>
      <c r="C8" s="14">
        <v>3</v>
      </c>
      <c r="D8" s="15">
        <v>12</v>
      </c>
      <c r="E8" s="14">
        <f t="shared" si="0"/>
        <v>17.52</v>
      </c>
      <c r="F8" s="16">
        <v>4</v>
      </c>
      <c r="G8" s="17">
        <v>23</v>
      </c>
      <c r="H8" s="16">
        <f t="shared" si="1"/>
        <v>31.51</v>
      </c>
      <c r="I8" s="18">
        <v>3</v>
      </c>
      <c r="J8" s="18">
        <v>11</v>
      </c>
      <c r="K8" s="18">
        <v>6</v>
      </c>
      <c r="L8" s="22"/>
      <c r="M8" s="23"/>
      <c r="N8" s="22"/>
      <c r="O8" s="19">
        <f t="shared" si="2"/>
        <v>4.1500000000000004</v>
      </c>
      <c r="P8" s="18"/>
      <c r="Q8" s="24">
        <f t="shared" si="3"/>
        <v>53.18</v>
      </c>
    </row>
    <row r="9" spans="1:17">
      <c r="A9" s="25" t="s">
        <v>17</v>
      </c>
      <c r="B9" s="13">
        <v>7</v>
      </c>
      <c r="C9" s="14">
        <v>3</v>
      </c>
      <c r="D9" s="15">
        <v>10</v>
      </c>
      <c r="E9" s="14">
        <f t="shared" si="0"/>
        <v>14.6</v>
      </c>
      <c r="F9" s="16">
        <v>4</v>
      </c>
      <c r="G9" s="17">
        <v>28</v>
      </c>
      <c r="H9" s="16">
        <f t="shared" si="1"/>
        <v>38.36</v>
      </c>
      <c r="I9" s="18">
        <v>1</v>
      </c>
      <c r="J9" s="18">
        <v>11</v>
      </c>
      <c r="K9" s="18">
        <v>8</v>
      </c>
      <c r="L9" s="22"/>
      <c r="M9" s="23"/>
      <c r="N9" s="22"/>
      <c r="O9" s="19">
        <f t="shared" si="2"/>
        <v>4.3499999999999996</v>
      </c>
      <c r="P9" s="18"/>
      <c r="Q9" s="24">
        <f t="shared" si="3"/>
        <v>57.31</v>
      </c>
    </row>
    <row r="10" spans="1:17">
      <c r="A10" s="25" t="s">
        <v>18</v>
      </c>
      <c r="B10" s="13">
        <v>8</v>
      </c>
      <c r="C10" s="14">
        <v>3</v>
      </c>
      <c r="D10" s="15">
        <v>8</v>
      </c>
      <c r="E10" s="14">
        <f t="shared" si="0"/>
        <v>11.68</v>
      </c>
      <c r="F10" s="16">
        <v>3</v>
      </c>
      <c r="G10" s="17">
        <v>23</v>
      </c>
      <c r="H10" s="16">
        <f t="shared" si="1"/>
        <v>31.51</v>
      </c>
      <c r="I10" s="18">
        <v>11</v>
      </c>
      <c r="J10" s="18">
        <v>6</v>
      </c>
      <c r="K10" s="18">
        <v>3</v>
      </c>
      <c r="L10" s="22"/>
      <c r="M10" s="23"/>
      <c r="N10" s="22"/>
      <c r="O10" s="19">
        <f t="shared" si="2"/>
        <v>3.6</v>
      </c>
      <c r="P10" s="18"/>
      <c r="Q10" s="24">
        <f t="shared" si="3"/>
        <v>46.79</v>
      </c>
    </row>
    <row r="11" spans="1:17">
      <c r="A11" s="25" t="s">
        <v>19</v>
      </c>
      <c r="B11" s="13">
        <v>9</v>
      </c>
      <c r="C11" s="14">
        <v>3</v>
      </c>
      <c r="D11" s="15">
        <v>9</v>
      </c>
      <c r="E11" s="14">
        <f t="shared" si="0"/>
        <v>13.14</v>
      </c>
      <c r="F11" s="16">
        <v>4</v>
      </c>
      <c r="G11" s="17">
        <v>25</v>
      </c>
      <c r="H11" s="16">
        <f t="shared" si="1"/>
        <v>34.25</v>
      </c>
      <c r="I11" s="18">
        <v>6</v>
      </c>
      <c r="J11" s="18">
        <v>10</v>
      </c>
      <c r="K11" s="18">
        <v>4</v>
      </c>
      <c r="L11" s="22"/>
      <c r="M11" s="23"/>
      <c r="N11" s="22"/>
      <c r="O11" s="19">
        <f t="shared" si="2"/>
        <v>3.9</v>
      </c>
      <c r="P11" s="18"/>
      <c r="Q11" s="24">
        <f t="shared" si="3"/>
        <v>51.29</v>
      </c>
    </row>
    <row r="12" spans="1:17">
      <c r="A12" s="25" t="s">
        <v>20</v>
      </c>
      <c r="B12" s="13">
        <v>10</v>
      </c>
      <c r="C12" s="14">
        <v>5</v>
      </c>
      <c r="D12" s="15">
        <v>22</v>
      </c>
      <c r="E12" s="14">
        <f t="shared" si="0"/>
        <v>32.119999999999997</v>
      </c>
      <c r="F12" s="16">
        <v>4</v>
      </c>
      <c r="G12" s="17">
        <v>28</v>
      </c>
      <c r="H12" s="16">
        <f t="shared" si="1"/>
        <v>38.36</v>
      </c>
      <c r="I12" s="18">
        <v>4</v>
      </c>
      <c r="J12" s="18">
        <v>8</v>
      </c>
      <c r="K12" s="18">
        <v>6</v>
      </c>
      <c r="L12" s="22"/>
      <c r="M12" s="23">
        <v>1</v>
      </c>
      <c r="N12" s="22"/>
      <c r="O12" s="19">
        <f t="shared" si="2"/>
        <v>4.1578947368421053</v>
      </c>
      <c r="P12" s="18"/>
      <c r="Q12" s="24">
        <f t="shared" si="3"/>
        <v>74.6378947368421</v>
      </c>
    </row>
    <row r="13" spans="1:17">
      <c r="A13" s="25" t="s">
        <v>21</v>
      </c>
      <c r="B13" s="13">
        <v>11</v>
      </c>
      <c r="C13" s="14">
        <v>4</v>
      </c>
      <c r="D13" s="15">
        <v>17</v>
      </c>
      <c r="E13" s="14">
        <f t="shared" si="0"/>
        <v>24.82</v>
      </c>
      <c r="F13" s="16">
        <v>4</v>
      </c>
      <c r="G13" s="17">
        <v>25</v>
      </c>
      <c r="H13" s="16">
        <f t="shared" si="1"/>
        <v>34.25</v>
      </c>
      <c r="I13" s="18"/>
      <c r="J13" s="18">
        <v>12</v>
      </c>
      <c r="K13" s="18">
        <v>8</v>
      </c>
      <c r="L13" s="22"/>
      <c r="M13" s="23"/>
      <c r="N13" s="22"/>
      <c r="O13" s="19">
        <f t="shared" si="2"/>
        <v>4.4000000000000004</v>
      </c>
      <c r="P13" s="18"/>
      <c r="Q13" s="24">
        <f t="shared" si="3"/>
        <v>63.47</v>
      </c>
    </row>
    <row r="14" spans="1:17">
      <c r="A14" s="25" t="s">
        <v>22</v>
      </c>
      <c r="B14" s="13">
        <v>12</v>
      </c>
      <c r="C14" s="14">
        <v>3</v>
      </c>
      <c r="D14" s="15">
        <v>8</v>
      </c>
      <c r="E14" s="14">
        <f t="shared" si="0"/>
        <v>11.68</v>
      </c>
      <c r="F14" s="16">
        <v>4</v>
      </c>
      <c r="G14" s="17">
        <v>23</v>
      </c>
      <c r="H14" s="16">
        <f t="shared" si="1"/>
        <v>31.51</v>
      </c>
      <c r="I14" s="18">
        <v>11</v>
      </c>
      <c r="J14" s="18">
        <v>7</v>
      </c>
      <c r="K14" s="18">
        <v>2</v>
      </c>
      <c r="L14" s="22"/>
      <c r="M14" s="23"/>
      <c r="N14" s="22"/>
      <c r="O14" s="19">
        <f t="shared" si="2"/>
        <v>3.55</v>
      </c>
      <c r="P14" s="18"/>
      <c r="Q14" s="24">
        <f t="shared" si="3"/>
        <v>46.739999999999995</v>
      </c>
    </row>
    <row r="15" spans="1:17">
      <c r="A15" s="25" t="s">
        <v>23</v>
      </c>
      <c r="B15" s="13">
        <v>13</v>
      </c>
      <c r="C15" s="14">
        <v>3</v>
      </c>
      <c r="D15" s="15">
        <v>14</v>
      </c>
      <c r="E15" s="14">
        <f t="shared" si="0"/>
        <v>20.439999999999998</v>
      </c>
      <c r="F15" s="16">
        <v>4</v>
      </c>
      <c r="G15" s="17">
        <v>29</v>
      </c>
      <c r="H15" s="16">
        <f t="shared" si="1"/>
        <v>39.730000000000004</v>
      </c>
      <c r="I15" s="18"/>
      <c r="J15" s="18">
        <v>11</v>
      </c>
      <c r="K15" s="18">
        <v>9</v>
      </c>
      <c r="L15" s="22"/>
      <c r="M15" s="23"/>
      <c r="N15" s="22"/>
      <c r="O15" s="19">
        <f t="shared" si="2"/>
        <v>4.45</v>
      </c>
      <c r="P15" s="18"/>
      <c r="Q15" s="24">
        <f t="shared" si="3"/>
        <v>64.62</v>
      </c>
    </row>
    <row r="16" spans="1:17">
      <c r="A16" s="25" t="s">
        <v>24</v>
      </c>
      <c r="B16" s="13">
        <v>14</v>
      </c>
      <c r="C16" s="14">
        <v>4</v>
      </c>
      <c r="D16" s="15">
        <v>18</v>
      </c>
      <c r="E16" s="14">
        <f t="shared" si="0"/>
        <v>26.28</v>
      </c>
      <c r="F16" s="16">
        <v>4</v>
      </c>
      <c r="G16" s="17">
        <v>25</v>
      </c>
      <c r="H16" s="16">
        <f t="shared" si="1"/>
        <v>34.25</v>
      </c>
      <c r="I16" s="18"/>
      <c r="J16" s="18">
        <v>15</v>
      </c>
      <c r="K16" s="18">
        <v>5</v>
      </c>
      <c r="L16" s="22"/>
      <c r="M16" s="23"/>
      <c r="N16" s="22"/>
      <c r="O16" s="19">
        <f t="shared" si="2"/>
        <v>4.25</v>
      </c>
      <c r="P16" s="18"/>
      <c r="Q16" s="24">
        <f t="shared" si="3"/>
        <v>64.78</v>
      </c>
    </row>
    <row r="17" spans="1:17">
      <c r="A17" s="25" t="s">
        <v>25</v>
      </c>
      <c r="B17" s="13">
        <v>15</v>
      </c>
      <c r="C17" s="14">
        <v>3</v>
      </c>
      <c r="D17" s="15">
        <v>8</v>
      </c>
      <c r="E17" s="14">
        <f t="shared" si="0"/>
        <v>11.68</v>
      </c>
      <c r="F17" s="16">
        <v>4</v>
      </c>
      <c r="G17" s="17">
        <v>29</v>
      </c>
      <c r="H17" s="16">
        <f t="shared" si="1"/>
        <v>39.730000000000004</v>
      </c>
      <c r="I17" s="18">
        <v>11</v>
      </c>
      <c r="J17" s="18">
        <v>6</v>
      </c>
      <c r="K17" s="18">
        <v>5</v>
      </c>
      <c r="L17" s="22"/>
      <c r="M17" s="23"/>
      <c r="N17" s="22"/>
      <c r="O17" s="19">
        <f t="shared" si="2"/>
        <v>3.7272727272727271</v>
      </c>
      <c r="P17" s="18"/>
      <c r="Q17" s="24">
        <f t="shared" si="3"/>
        <v>55.13727272727273</v>
      </c>
    </row>
    <row r="18" spans="1:17" ht="28.8">
      <c r="A18" s="25" t="s">
        <v>26</v>
      </c>
      <c r="B18" s="13">
        <v>16</v>
      </c>
      <c r="C18" s="14">
        <v>3</v>
      </c>
      <c r="D18" s="15">
        <v>12</v>
      </c>
      <c r="E18" s="14">
        <f t="shared" si="0"/>
        <v>17.52</v>
      </c>
      <c r="F18" s="16">
        <v>4</v>
      </c>
      <c r="G18" s="17">
        <v>24</v>
      </c>
      <c r="H18" s="16">
        <f t="shared" si="1"/>
        <v>32.880000000000003</v>
      </c>
      <c r="I18" s="18">
        <v>1</v>
      </c>
      <c r="J18" s="18">
        <v>16</v>
      </c>
      <c r="K18" s="18">
        <v>3</v>
      </c>
      <c r="L18" s="22"/>
      <c r="M18" s="23"/>
      <c r="N18" s="22"/>
      <c r="O18" s="19">
        <f t="shared" si="2"/>
        <v>4.0999999999999996</v>
      </c>
      <c r="P18" s="18"/>
      <c r="Q18" s="24">
        <f t="shared" si="3"/>
        <v>54.500000000000007</v>
      </c>
    </row>
    <row r="19" spans="1:17">
      <c r="A19" s="25" t="s">
        <v>30</v>
      </c>
      <c r="B19" s="13">
        <v>17</v>
      </c>
      <c r="C19" s="14">
        <v>4</v>
      </c>
      <c r="D19" s="15">
        <v>18</v>
      </c>
      <c r="E19" s="14">
        <f t="shared" si="0"/>
        <v>26.28</v>
      </c>
      <c r="F19" s="16">
        <v>5</v>
      </c>
      <c r="G19" s="17">
        <v>29</v>
      </c>
      <c r="H19" s="16">
        <f t="shared" si="1"/>
        <v>39.730000000000004</v>
      </c>
      <c r="I19" s="18"/>
      <c r="J19" s="18">
        <v>10</v>
      </c>
      <c r="K19" s="18">
        <v>10</v>
      </c>
      <c r="L19" s="22"/>
      <c r="M19" s="23"/>
      <c r="N19" s="22"/>
      <c r="O19" s="19">
        <f t="shared" si="2"/>
        <v>4.5</v>
      </c>
      <c r="P19" s="18"/>
      <c r="Q19" s="24">
        <f t="shared" si="3"/>
        <v>70.510000000000005</v>
      </c>
    </row>
    <row r="20" spans="1:17" ht="28.8">
      <c r="A20" s="25" t="s">
        <v>27</v>
      </c>
      <c r="B20" s="13">
        <v>18</v>
      </c>
      <c r="C20" s="14">
        <v>3</v>
      </c>
      <c r="D20" s="15">
        <v>13</v>
      </c>
      <c r="E20" s="14">
        <f t="shared" si="0"/>
        <v>18.98</v>
      </c>
      <c r="F20" s="16">
        <v>5</v>
      </c>
      <c r="G20" s="17">
        <v>30</v>
      </c>
      <c r="H20" s="16">
        <f t="shared" si="1"/>
        <v>41.1</v>
      </c>
      <c r="I20" s="18">
        <v>1</v>
      </c>
      <c r="J20" s="18">
        <v>4</v>
      </c>
      <c r="K20" s="18">
        <v>15</v>
      </c>
      <c r="L20" s="22"/>
      <c r="M20" s="23"/>
      <c r="N20" s="22"/>
      <c r="O20" s="19">
        <f t="shared" si="2"/>
        <v>4.7</v>
      </c>
      <c r="P20" s="18"/>
      <c r="Q20" s="24">
        <f t="shared" si="3"/>
        <v>64.78</v>
      </c>
    </row>
    <row r="21" spans="1:17">
      <c r="A21" s="13" t="s">
        <v>28</v>
      </c>
      <c r="B21" s="13">
        <v>19</v>
      </c>
      <c r="C21" s="14">
        <v>3</v>
      </c>
      <c r="D21" s="15">
        <v>11</v>
      </c>
      <c r="E21" s="14">
        <f t="shared" si="0"/>
        <v>16.059999999999999</v>
      </c>
      <c r="F21" s="16">
        <v>4</v>
      </c>
      <c r="G21" s="17">
        <v>28</v>
      </c>
      <c r="H21" s="16">
        <f t="shared" si="1"/>
        <v>38.36</v>
      </c>
      <c r="I21" s="18">
        <v>6</v>
      </c>
      <c r="J21" s="18">
        <v>11</v>
      </c>
      <c r="K21" s="18">
        <v>3</v>
      </c>
      <c r="L21" s="22"/>
      <c r="M21" s="23"/>
      <c r="N21" s="22"/>
      <c r="O21" s="19">
        <f t="shared" si="2"/>
        <v>3.85</v>
      </c>
      <c r="P21" s="18"/>
      <c r="Q21" s="24">
        <f t="shared" si="3"/>
        <v>58.27</v>
      </c>
    </row>
    <row r="22" spans="1:17">
      <c r="A22" s="13" t="s">
        <v>29</v>
      </c>
      <c r="B22" s="13">
        <v>20</v>
      </c>
      <c r="C22" s="14">
        <v>4</v>
      </c>
      <c r="D22" s="15">
        <v>20</v>
      </c>
      <c r="E22" s="14">
        <f t="shared" si="0"/>
        <v>29.2</v>
      </c>
      <c r="F22" s="16">
        <v>5</v>
      </c>
      <c r="G22" s="17">
        <v>31</v>
      </c>
      <c r="H22" s="16">
        <f t="shared" si="1"/>
        <v>42.470000000000006</v>
      </c>
      <c r="I22" s="18"/>
      <c r="J22" s="18">
        <v>13</v>
      </c>
      <c r="K22" s="18">
        <v>7</v>
      </c>
      <c r="L22" s="22"/>
      <c r="M22" s="23"/>
      <c r="N22" s="22"/>
      <c r="O22" s="19">
        <f t="shared" si="2"/>
        <v>4.3499999999999996</v>
      </c>
      <c r="P22" s="18"/>
      <c r="Q22" s="24">
        <f t="shared" si="3"/>
        <v>76.02</v>
      </c>
    </row>
    <row r="23" spans="1:17">
      <c r="A23" s="13" t="s">
        <v>31</v>
      </c>
      <c r="B23" s="13">
        <v>21</v>
      </c>
      <c r="C23" s="14">
        <v>4</v>
      </c>
      <c r="D23" s="15">
        <v>16</v>
      </c>
      <c r="E23" s="14">
        <f t="shared" si="0"/>
        <v>23.36</v>
      </c>
      <c r="F23" s="16">
        <v>3</v>
      </c>
      <c r="G23" s="17">
        <v>20</v>
      </c>
      <c r="H23" s="16">
        <f t="shared" si="1"/>
        <v>27.400000000000002</v>
      </c>
      <c r="I23" s="18">
        <v>8</v>
      </c>
      <c r="J23" s="18">
        <v>10</v>
      </c>
      <c r="K23" s="18">
        <v>2</v>
      </c>
      <c r="L23" s="22"/>
      <c r="M23" s="23"/>
      <c r="N23" s="22"/>
      <c r="O23" s="19">
        <f t="shared" si="2"/>
        <v>3.7</v>
      </c>
      <c r="P23" s="18"/>
      <c r="Q23" s="24">
        <f t="shared" si="3"/>
        <v>54.460000000000008</v>
      </c>
    </row>
    <row r="24" spans="1:17">
      <c r="A24" s="13" t="s">
        <v>32</v>
      </c>
      <c r="B24" s="13">
        <v>22</v>
      </c>
      <c r="C24" s="14">
        <v>4</v>
      </c>
      <c r="D24" s="15">
        <v>16</v>
      </c>
      <c r="E24" s="14">
        <f t="shared" si="0"/>
        <v>23.36</v>
      </c>
      <c r="F24" s="16">
        <v>4</v>
      </c>
      <c r="G24" s="17">
        <v>23</v>
      </c>
      <c r="H24" s="16">
        <f t="shared" si="1"/>
        <v>31.51</v>
      </c>
      <c r="I24" s="18">
        <v>3</v>
      </c>
      <c r="J24" s="18">
        <v>7</v>
      </c>
      <c r="K24" s="18">
        <v>10</v>
      </c>
      <c r="L24" s="22"/>
      <c r="M24" s="23"/>
      <c r="N24" s="22"/>
      <c r="O24" s="19">
        <f t="shared" si="2"/>
        <v>4.3499999999999996</v>
      </c>
      <c r="P24" s="18"/>
      <c r="Q24" s="24">
        <f t="shared" si="3"/>
        <v>59.220000000000006</v>
      </c>
    </row>
    <row r="25" spans="1:17">
      <c r="A25" s="13" t="s">
        <v>33</v>
      </c>
      <c r="B25" s="13">
        <v>23</v>
      </c>
      <c r="C25" s="14">
        <v>3</v>
      </c>
      <c r="D25" s="15">
        <v>11</v>
      </c>
      <c r="E25" s="14">
        <f t="shared" si="0"/>
        <v>16.059999999999999</v>
      </c>
      <c r="F25" s="16">
        <v>4</v>
      </c>
      <c r="G25" s="17">
        <v>25</v>
      </c>
      <c r="H25" s="16">
        <f t="shared" si="1"/>
        <v>34.25</v>
      </c>
      <c r="I25" s="18">
        <v>10</v>
      </c>
      <c r="J25" s="18">
        <v>7</v>
      </c>
      <c r="K25" s="18">
        <v>3</v>
      </c>
      <c r="L25" s="22"/>
      <c r="M25" s="23"/>
      <c r="N25" s="22"/>
      <c r="O25" s="19">
        <f t="shared" si="2"/>
        <v>3.65</v>
      </c>
      <c r="P25" s="18"/>
      <c r="Q25" s="24">
        <f t="shared" si="3"/>
        <v>53.96</v>
      </c>
    </row>
    <row r="26" spans="1:17">
      <c r="A26" s="13" t="s">
        <v>34</v>
      </c>
      <c r="B26" s="13">
        <v>24</v>
      </c>
      <c r="C26" s="14">
        <v>4</v>
      </c>
      <c r="D26" s="15">
        <v>16</v>
      </c>
      <c r="E26" s="14">
        <f t="shared" si="0"/>
        <v>23.36</v>
      </c>
      <c r="F26" s="16">
        <v>5</v>
      </c>
      <c r="G26" s="17">
        <v>29</v>
      </c>
      <c r="H26" s="16">
        <f t="shared" si="1"/>
        <v>39.730000000000004</v>
      </c>
      <c r="I26" s="18">
        <v>5</v>
      </c>
      <c r="J26" s="18">
        <v>10</v>
      </c>
      <c r="K26" s="18">
        <v>5</v>
      </c>
      <c r="L26" s="22"/>
      <c r="M26" s="23"/>
      <c r="N26" s="22"/>
      <c r="O26" s="19">
        <f t="shared" si="2"/>
        <v>4</v>
      </c>
      <c r="P26" s="18"/>
      <c r="Q26" s="24">
        <f t="shared" si="3"/>
        <v>67.09</v>
      </c>
    </row>
    <row r="27" spans="1:17">
      <c r="A27" s="13" t="s">
        <v>35</v>
      </c>
      <c r="B27" s="13">
        <v>25</v>
      </c>
      <c r="C27" s="14">
        <v>4</v>
      </c>
      <c r="D27" s="15">
        <v>17</v>
      </c>
      <c r="E27" s="14">
        <f t="shared" si="0"/>
        <v>24.82</v>
      </c>
      <c r="F27" s="16">
        <v>3</v>
      </c>
      <c r="G27" s="17">
        <v>25</v>
      </c>
      <c r="H27" s="16">
        <f t="shared" si="1"/>
        <v>34.25</v>
      </c>
      <c r="I27" s="18"/>
      <c r="J27" s="18">
        <v>10</v>
      </c>
      <c r="K27" s="18">
        <v>9</v>
      </c>
      <c r="L27" s="22"/>
      <c r="M27" s="23"/>
      <c r="N27" s="22"/>
      <c r="O27" s="19">
        <f t="shared" si="2"/>
        <v>4.4736842105263159</v>
      </c>
      <c r="P27" s="18"/>
      <c r="Q27" s="24">
        <f t="shared" si="3"/>
        <v>63.543684210526315</v>
      </c>
    </row>
    <row r="28" spans="1:17">
      <c r="A28" s="13" t="s">
        <v>36</v>
      </c>
      <c r="B28" s="13">
        <v>26</v>
      </c>
      <c r="C28" s="14">
        <v>3</v>
      </c>
      <c r="D28" s="15">
        <v>10</v>
      </c>
      <c r="E28" s="14">
        <f t="shared" si="0"/>
        <v>14.6</v>
      </c>
      <c r="F28" s="16">
        <v>4</v>
      </c>
      <c r="G28" s="17">
        <v>23</v>
      </c>
      <c r="H28" s="16">
        <f t="shared" si="1"/>
        <v>31.51</v>
      </c>
      <c r="I28" s="18">
        <v>5</v>
      </c>
      <c r="J28" s="18">
        <v>10</v>
      </c>
      <c r="K28" s="18">
        <v>5</v>
      </c>
      <c r="L28" s="22"/>
      <c r="M28" s="23"/>
      <c r="N28" s="22"/>
      <c r="O28" s="19">
        <f t="shared" si="2"/>
        <v>4</v>
      </c>
      <c r="P28" s="18"/>
      <c r="Q28" s="24">
        <f t="shared" si="3"/>
        <v>50.11</v>
      </c>
    </row>
    <row r="29" spans="1:17">
      <c r="A29" s="13" t="s">
        <v>37</v>
      </c>
      <c r="B29" s="13">
        <v>27</v>
      </c>
      <c r="C29" s="14">
        <v>3</v>
      </c>
      <c r="D29" s="15">
        <v>10</v>
      </c>
      <c r="E29" s="14">
        <f t="shared" si="0"/>
        <v>14.6</v>
      </c>
      <c r="F29" s="16">
        <v>5</v>
      </c>
      <c r="G29" s="17">
        <v>31</v>
      </c>
      <c r="H29" s="16">
        <f t="shared" si="1"/>
        <v>42.470000000000006</v>
      </c>
      <c r="I29" s="18">
        <v>4</v>
      </c>
      <c r="J29" s="18">
        <v>8</v>
      </c>
      <c r="K29" s="18">
        <v>7</v>
      </c>
      <c r="L29" s="22"/>
      <c r="M29" s="23"/>
      <c r="N29" s="22"/>
      <c r="O29" s="19">
        <f t="shared" si="2"/>
        <v>4.1578947368421053</v>
      </c>
      <c r="P29" s="18"/>
      <c r="Q29" s="24">
        <f t="shared" si="3"/>
        <v>61.22789473684211</v>
      </c>
    </row>
    <row r="30" spans="1:17">
      <c r="A30" s="13" t="s">
        <v>38</v>
      </c>
      <c r="B30" s="13">
        <v>28</v>
      </c>
      <c r="C30" s="14">
        <v>3</v>
      </c>
      <c r="D30" s="15">
        <v>9</v>
      </c>
      <c r="E30" s="14">
        <f t="shared" si="0"/>
        <v>13.14</v>
      </c>
      <c r="F30" s="16">
        <v>4</v>
      </c>
      <c r="G30" s="17">
        <v>27</v>
      </c>
      <c r="H30" s="16">
        <f t="shared" si="1"/>
        <v>36.99</v>
      </c>
      <c r="I30" s="18"/>
      <c r="J30" s="18">
        <v>18</v>
      </c>
      <c r="K30" s="18">
        <v>3</v>
      </c>
      <c r="L30" s="22"/>
      <c r="M30" s="23"/>
      <c r="N30" s="22"/>
      <c r="O30" s="19">
        <f t="shared" si="2"/>
        <v>4.1428571428571432</v>
      </c>
      <c r="P30" s="18"/>
      <c r="Q30" s="24">
        <f t="shared" si="3"/>
        <v>54.272857142857148</v>
      </c>
    </row>
    <row r="31" spans="1:17">
      <c r="A31" s="13" t="s">
        <v>39</v>
      </c>
      <c r="B31" s="13">
        <v>29</v>
      </c>
      <c r="C31" s="14">
        <v>3</v>
      </c>
      <c r="D31" s="15">
        <v>10</v>
      </c>
      <c r="E31" s="14">
        <f t="shared" si="0"/>
        <v>14.6</v>
      </c>
      <c r="F31" s="16">
        <v>4</v>
      </c>
      <c r="G31" s="17">
        <v>25</v>
      </c>
      <c r="H31" s="16">
        <f t="shared" si="1"/>
        <v>34.25</v>
      </c>
      <c r="I31" s="18">
        <v>9</v>
      </c>
      <c r="J31" s="18">
        <v>10</v>
      </c>
      <c r="K31" s="18">
        <v>1</v>
      </c>
      <c r="L31" s="22"/>
      <c r="M31" s="23"/>
      <c r="N31" s="22"/>
      <c r="O31" s="19">
        <f t="shared" si="2"/>
        <v>3.6</v>
      </c>
      <c r="P31" s="18"/>
      <c r="Q31" s="24">
        <f t="shared" si="3"/>
        <v>52.45</v>
      </c>
    </row>
    <row r="32" spans="1:17">
      <c r="A32" s="13" t="s">
        <v>40</v>
      </c>
      <c r="B32" s="13">
        <v>30</v>
      </c>
      <c r="C32" s="14">
        <v>4</v>
      </c>
      <c r="D32" s="15">
        <v>15</v>
      </c>
      <c r="E32" s="14">
        <f t="shared" si="0"/>
        <v>21.9</v>
      </c>
      <c r="F32" s="16">
        <v>4</v>
      </c>
      <c r="G32" s="17">
        <v>28</v>
      </c>
      <c r="H32" s="16">
        <f t="shared" si="1"/>
        <v>38.36</v>
      </c>
      <c r="I32" s="18">
        <v>1</v>
      </c>
      <c r="J32" s="18">
        <v>14</v>
      </c>
      <c r="K32" s="18">
        <v>6</v>
      </c>
      <c r="L32" s="22"/>
      <c r="M32" s="23"/>
      <c r="N32" s="22"/>
      <c r="O32" s="19">
        <f t="shared" si="2"/>
        <v>4.2380952380952381</v>
      </c>
      <c r="P32" s="18"/>
      <c r="Q32" s="24">
        <f t="shared" si="3"/>
        <v>64.498095238095232</v>
      </c>
    </row>
    <row r="33" spans="1:17">
      <c r="A33" s="13" t="s">
        <v>41</v>
      </c>
      <c r="B33" s="13">
        <v>31</v>
      </c>
      <c r="C33" s="14">
        <v>3</v>
      </c>
      <c r="D33" s="15">
        <v>11</v>
      </c>
      <c r="E33" s="14">
        <f t="shared" si="0"/>
        <v>16.059999999999999</v>
      </c>
      <c r="F33" s="16">
        <v>4</v>
      </c>
      <c r="G33" s="17">
        <v>28</v>
      </c>
      <c r="H33" s="16">
        <f t="shared" si="1"/>
        <v>38.36</v>
      </c>
      <c r="I33" s="18"/>
      <c r="J33" s="18">
        <v>6</v>
      </c>
      <c r="K33" s="18">
        <v>15</v>
      </c>
      <c r="L33" s="22"/>
      <c r="M33" s="23"/>
      <c r="N33" s="22"/>
      <c r="O33" s="19">
        <f t="shared" si="2"/>
        <v>4.7142857142857144</v>
      </c>
      <c r="P33" s="18"/>
      <c r="Q33" s="24">
        <f t="shared" si="3"/>
        <v>59.134285714285717</v>
      </c>
    </row>
    <row r="34" spans="1:17">
      <c r="A34" s="13" t="s">
        <v>42</v>
      </c>
      <c r="B34" s="13">
        <v>32</v>
      </c>
      <c r="C34" s="14">
        <v>4</v>
      </c>
      <c r="D34" s="15">
        <v>15</v>
      </c>
      <c r="E34" s="14">
        <f t="shared" si="0"/>
        <v>21.9</v>
      </c>
      <c r="F34" s="16">
        <v>4</v>
      </c>
      <c r="G34" s="17">
        <v>27</v>
      </c>
      <c r="H34" s="16">
        <f t="shared" si="1"/>
        <v>36.99</v>
      </c>
      <c r="I34" s="18">
        <v>4</v>
      </c>
      <c r="J34" s="18">
        <v>11</v>
      </c>
      <c r="K34" s="18">
        <v>5</v>
      </c>
      <c r="L34" s="22"/>
      <c r="M34" s="23"/>
      <c r="N34" s="22"/>
      <c r="O34" s="19">
        <f t="shared" si="2"/>
        <v>4.05</v>
      </c>
      <c r="P34" s="18"/>
      <c r="Q34" s="24">
        <f t="shared" si="3"/>
        <v>62.94</v>
      </c>
    </row>
    <row r="35" spans="1:17">
      <c r="A35" s="13" t="s">
        <v>43</v>
      </c>
      <c r="B35" s="13">
        <v>33</v>
      </c>
      <c r="C35" s="14">
        <v>3</v>
      </c>
      <c r="D35" s="15">
        <v>13</v>
      </c>
      <c r="E35" s="14">
        <f t="shared" si="0"/>
        <v>18.98</v>
      </c>
      <c r="F35" s="16">
        <v>5</v>
      </c>
      <c r="G35" s="17">
        <v>29</v>
      </c>
      <c r="H35" s="16">
        <f t="shared" si="1"/>
        <v>39.730000000000004</v>
      </c>
      <c r="I35" s="18">
        <v>2</v>
      </c>
      <c r="J35" s="18">
        <v>10</v>
      </c>
      <c r="K35" s="18">
        <v>7</v>
      </c>
      <c r="L35" s="22"/>
      <c r="M35" s="23"/>
      <c r="N35" s="22"/>
      <c r="O35" s="19">
        <f t="shared" si="2"/>
        <v>4.2631578947368425</v>
      </c>
      <c r="P35" s="18"/>
      <c r="Q35" s="24">
        <f t="shared" si="3"/>
        <v>62.97315789473685</v>
      </c>
    </row>
    <row r="36" spans="1:17">
      <c r="A36" s="13" t="s">
        <v>44</v>
      </c>
      <c r="B36" s="13">
        <v>34</v>
      </c>
      <c r="C36" s="14">
        <v>3</v>
      </c>
      <c r="D36" s="15">
        <v>14</v>
      </c>
      <c r="E36" s="14">
        <f t="shared" si="0"/>
        <v>20.439999999999998</v>
      </c>
      <c r="F36" s="16">
        <v>3</v>
      </c>
      <c r="G36" s="17">
        <v>20</v>
      </c>
      <c r="H36" s="16">
        <f t="shared" si="1"/>
        <v>27.400000000000002</v>
      </c>
      <c r="I36" s="18">
        <v>3</v>
      </c>
      <c r="J36" s="18">
        <v>12</v>
      </c>
      <c r="K36" s="18">
        <v>5</v>
      </c>
      <c r="L36" s="22"/>
      <c r="M36" s="23"/>
      <c r="N36" s="22"/>
      <c r="O36" s="19">
        <f t="shared" si="2"/>
        <v>4.0999999999999996</v>
      </c>
      <c r="P36" s="18"/>
      <c r="Q36" s="24">
        <f t="shared" si="3"/>
        <v>51.940000000000005</v>
      </c>
    </row>
    <row r="37" spans="1:17">
      <c r="A37" s="13" t="s">
        <v>45</v>
      </c>
      <c r="B37" s="13">
        <v>35</v>
      </c>
      <c r="C37" s="14">
        <v>4</v>
      </c>
      <c r="D37" s="15">
        <v>18</v>
      </c>
      <c r="E37" s="14">
        <f t="shared" si="0"/>
        <v>26.28</v>
      </c>
      <c r="F37" s="16">
        <v>4</v>
      </c>
      <c r="G37" s="17">
        <v>28</v>
      </c>
      <c r="H37" s="16">
        <f t="shared" si="1"/>
        <v>38.36</v>
      </c>
      <c r="I37" s="18">
        <v>4</v>
      </c>
      <c r="J37" s="18">
        <v>13</v>
      </c>
      <c r="K37" s="18">
        <v>4</v>
      </c>
      <c r="L37" s="22"/>
      <c r="M37" s="23"/>
      <c r="N37" s="22"/>
      <c r="O37" s="19">
        <f t="shared" si="2"/>
        <v>4</v>
      </c>
      <c r="P37" s="18"/>
      <c r="Q37" s="24">
        <f t="shared" si="3"/>
        <v>68.64</v>
      </c>
    </row>
  </sheetData>
  <mergeCells count="6">
    <mergeCell ref="Q1:Q2"/>
    <mergeCell ref="C1:E1"/>
    <mergeCell ref="F1:H1"/>
    <mergeCell ref="I1:K1"/>
    <mergeCell ref="L1:N1"/>
    <mergeCell ref="O1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D8" sqref="D8"/>
    </sheetView>
  </sheetViews>
  <sheetFormatPr defaultRowHeight="14.4"/>
  <cols>
    <col min="2" max="2" width="18.77734375" customWidth="1"/>
    <col min="3" max="3" width="13.6640625" customWidth="1"/>
    <col min="4" max="4" width="26.6640625" customWidth="1"/>
  </cols>
  <sheetData>
    <row r="1" spans="1:4">
      <c r="A1" t="s">
        <v>50</v>
      </c>
      <c r="B1" s="26" t="s">
        <v>46</v>
      </c>
      <c r="C1" s="26" t="s">
        <v>47</v>
      </c>
      <c r="D1" s="26" t="s">
        <v>48</v>
      </c>
    </row>
    <row r="2" spans="1:4">
      <c r="A2">
        <v>1</v>
      </c>
      <c r="B2">
        <v>36</v>
      </c>
      <c r="C2" s="18">
        <v>59.09</v>
      </c>
      <c r="D2" t="s">
        <v>49</v>
      </c>
    </row>
    <row r="3" spans="1:4">
      <c r="A3">
        <f>A2+1</f>
        <v>2</v>
      </c>
      <c r="B3">
        <v>37</v>
      </c>
      <c r="C3" s="18">
        <v>49.76</v>
      </c>
      <c r="D3" t="s">
        <v>49</v>
      </c>
    </row>
    <row r="4" spans="1:4">
      <c r="A4">
        <f t="shared" ref="A4:A36" si="0">A3+1</f>
        <v>3</v>
      </c>
    </row>
    <row r="5" spans="1:4">
      <c r="A5">
        <f t="shared" si="0"/>
        <v>4</v>
      </c>
    </row>
    <row r="6" spans="1:4">
      <c r="A6">
        <f t="shared" si="0"/>
        <v>5</v>
      </c>
    </row>
    <row r="7" spans="1:4">
      <c r="A7">
        <f t="shared" si="0"/>
        <v>6</v>
      </c>
    </row>
    <row r="8" spans="1:4">
      <c r="A8">
        <f t="shared" si="0"/>
        <v>7</v>
      </c>
    </row>
    <row r="9" spans="1:4">
      <c r="A9">
        <f t="shared" si="0"/>
        <v>8</v>
      </c>
    </row>
    <row r="10" spans="1:4">
      <c r="A10">
        <f t="shared" si="0"/>
        <v>9</v>
      </c>
    </row>
    <row r="11" spans="1:4">
      <c r="A11">
        <f t="shared" si="0"/>
        <v>10</v>
      </c>
    </row>
    <row r="12" spans="1:4">
      <c r="A12">
        <f t="shared" si="0"/>
        <v>11</v>
      </c>
    </row>
    <row r="13" spans="1:4">
      <c r="A13">
        <f t="shared" si="0"/>
        <v>12</v>
      </c>
    </row>
    <row r="14" spans="1:4">
      <c r="A14">
        <f t="shared" si="0"/>
        <v>13</v>
      </c>
    </row>
    <row r="15" spans="1:4">
      <c r="A15">
        <f t="shared" si="0"/>
        <v>14</v>
      </c>
    </row>
    <row r="16" spans="1:4">
      <c r="A16">
        <f t="shared" si="0"/>
        <v>15</v>
      </c>
    </row>
    <row r="17" spans="1:1">
      <c r="A17">
        <f t="shared" si="0"/>
        <v>16</v>
      </c>
    </row>
    <row r="18" spans="1:1">
      <c r="A18">
        <f t="shared" si="0"/>
        <v>17</v>
      </c>
    </row>
    <row r="19" spans="1:1">
      <c r="A19">
        <f t="shared" si="0"/>
        <v>18</v>
      </c>
    </row>
    <row r="20" spans="1:1">
      <c r="A20">
        <f t="shared" si="0"/>
        <v>19</v>
      </c>
    </row>
    <row r="21" spans="1:1">
      <c r="A21">
        <f t="shared" si="0"/>
        <v>20</v>
      </c>
    </row>
    <row r="22" spans="1:1">
      <c r="A22">
        <f t="shared" si="0"/>
        <v>21</v>
      </c>
    </row>
    <row r="23" spans="1:1">
      <c r="A23">
        <f t="shared" si="0"/>
        <v>22</v>
      </c>
    </row>
    <row r="24" spans="1:1">
      <c r="A24">
        <f t="shared" si="0"/>
        <v>23</v>
      </c>
    </row>
    <row r="25" spans="1:1">
      <c r="A25">
        <f t="shared" si="0"/>
        <v>24</v>
      </c>
    </row>
    <row r="26" spans="1:1">
      <c r="A26">
        <f t="shared" si="0"/>
        <v>25</v>
      </c>
    </row>
    <row r="27" spans="1:1">
      <c r="A27">
        <f t="shared" si="0"/>
        <v>26</v>
      </c>
    </row>
    <row r="28" spans="1:1">
      <c r="A28">
        <f t="shared" si="0"/>
        <v>27</v>
      </c>
    </row>
    <row r="29" spans="1:1">
      <c r="A29">
        <f t="shared" si="0"/>
        <v>28</v>
      </c>
    </row>
    <row r="30" spans="1:1">
      <c r="A30">
        <f t="shared" si="0"/>
        <v>29</v>
      </c>
    </row>
    <row r="31" spans="1:1">
      <c r="A31">
        <f t="shared" si="0"/>
        <v>30</v>
      </c>
    </row>
    <row r="32" spans="1:1">
      <c r="A32">
        <f t="shared" si="0"/>
        <v>31</v>
      </c>
    </row>
    <row r="33" spans="1:1">
      <c r="A33">
        <f t="shared" si="0"/>
        <v>32</v>
      </c>
    </row>
    <row r="34" spans="1:1">
      <c r="A34">
        <f t="shared" si="0"/>
        <v>33</v>
      </c>
    </row>
    <row r="35" spans="1:1">
      <c r="A35">
        <f t="shared" si="0"/>
        <v>34</v>
      </c>
    </row>
    <row r="36" spans="1:1">
      <c r="A36">
        <f t="shared" si="0"/>
        <v>35</v>
      </c>
    </row>
  </sheetData>
  <sortState ref="B2:E36">
    <sortCondition descending="1"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Teacher</cp:lastModifiedBy>
  <dcterms:created xsi:type="dcterms:W3CDTF">2022-07-07T11:20:23Z</dcterms:created>
  <dcterms:modified xsi:type="dcterms:W3CDTF">2022-07-27T04:41:45Z</dcterms:modified>
</cp:coreProperties>
</file>